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7115" windowHeight="9210" activeTab="0"/>
  </bookViews>
  <sheets>
    <sheet name="залежність І, U, q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<sst xmlns="http://schemas.openxmlformats.org/spreadsheetml/2006/main" count="10" uniqueCount="10">
  <si>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t,с</t>
  </si>
  <si>
    <t>T, с</t>
  </si>
  <si>
    <t>і, А</t>
  </si>
  <si>
    <r>
      <t>І</t>
    </r>
    <r>
      <rPr>
        <vertAlign val="subscript"/>
        <sz val="10"/>
        <rFont val="Arial Cyr"/>
        <family val="0"/>
      </rPr>
      <t>m</t>
    </r>
    <r>
      <rPr>
        <sz val="10"/>
        <rFont val="Arial Cyr"/>
        <family val="0"/>
      </rPr>
      <t>, А</t>
    </r>
  </si>
  <si>
    <t>u, B</t>
  </si>
  <si>
    <t>q, Кл</t>
  </si>
  <si>
    <r>
      <t>q</t>
    </r>
    <r>
      <rPr>
        <vertAlign val="subscript"/>
        <sz val="10"/>
        <rFont val="Arial Cyr"/>
        <family val="0"/>
      </rPr>
      <t>m</t>
    </r>
    <r>
      <rPr>
        <sz val="10"/>
        <rFont val="Arial Cyr"/>
        <family val="0"/>
      </rPr>
      <t>, Кл</t>
    </r>
  </si>
  <si>
    <t>L, Гн</t>
  </si>
  <si>
    <t xml:space="preserve">С, </t>
  </si>
  <si>
    <r>
      <t>U</t>
    </r>
    <r>
      <rPr>
        <vertAlign val="subscript"/>
        <sz val="10"/>
        <rFont val="Arial Cyr"/>
        <family val="0"/>
      </rPr>
      <t>m</t>
    </r>
    <r>
      <rPr>
        <sz val="10"/>
        <rFont val="Arial Cyr"/>
        <family val="0"/>
      </rPr>
      <t>, В</t>
    </r>
  </si>
</sst>
</file>

<file path=xl/styles.xml><?xml version="1.0" encoding="utf-8"?>
<styleSheet xmlns="http://schemas.openxmlformats.org/spreadsheetml/2006/main">
  <numFmts count="1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">
    <font>
      <sz val="10"/>
      <name val="Arial Cyr"/>
      <family val="0"/>
    </font>
    <font>
      <sz val="8"/>
      <name val="Arial Cyr"/>
      <family val="0"/>
    </font>
    <font>
      <vertAlign val="subscript"/>
      <sz val="10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сила струму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'залежність І, U, q'!$A$2:$A$102</c:f>
              <c:numCache/>
            </c:numRef>
          </c:cat>
          <c:val>
            <c:numRef>
              <c:f>'залежність І, U, q'!$B$2:$B$102</c:f>
              <c:numCache/>
            </c:numRef>
          </c:val>
          <c:smooth val="1"/>
        </c:ser>
        <c:ser>
          <c:idx val="1"/>
          <c:order val="1"/>
          <c:tx>
            <c:v>напруга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'залежність І, U, q'!$A$2:$A$102</c:f>
              <c:numCache/>
            </c:numRef>
          </c:cat>
          <c:val>
            <c:numRef>
              <c:f>'залежність І, U, q'!$C$2:$C$102</c:f>
              <c:numCache/>
            </c:numRef>
          </c:val>
          <c:smooth val="1"/>
        </c:ser>
        <c:ser>
          <c:idx val="2"/>
          <c:order val="2"/>
          <c:tx>
            <c:v>заряд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'залежність І, U, q'!$A$2:$A$102</c:f>
              <c:numCache/>
            </c:numRef>
          </c:cat>
          <c:val>
            <c:numRef>
              <c:f>'залежність І, U, q'!$D$2:$D$102</c:f>
              <c:numCache/>
            </c:numRef>
          </c:val>
          <c:smooth val="1"/>
        </c:ser>
        <c:axId val="13163382"/>
        <c:axId val="41025943"/>
      </c:lineChart>
      <c:catAx>
        <c:axId val="131633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025943"/>
        <c:crosses val="autoZero"/>
        <c:auto val="1"/>
        <c:lblOffset val="100"/>
        <c:noMultiLvlLbl val="0"/>
      </c:catAx>
      <c:valAx>
        <c:axId val="410259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1633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сила струму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'залежність І, U, q'!$A$2:$A$102</c:f>
              <c:numCache/>
            </c:numRef>
          </c:cat>
          <c:val>
            <c:numRef>
              <c:f>'залежність І, U, q'!$B$2:$B$102</c:f>
              <c:numCache/>
            </c:numRef>
          </c:val>
          <c:smooth val="1"/>
        </c:ser>
        <c:axId val="64114152"/>
        <c:axId val="54585705"/>
      </c:lineChart>
      <c:catAx>
        <c:axId val="641141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585705"/>
        <c:crosses val="autoZero"/>
        <c:auto val="1"/>
        <c:lblOffset val="100"/>
        <c:noMultiLvlLbl val="0"/>
      </c:catAx>
      <c:valAx>
        <c:axId val="545857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1141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напруга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'залежність І, U, q'!$A$2:$A$102</c:f>
              <c:numCache/>
            </c:numRef>
          </c:cat>
          <c:val>
            <c:numRef>
              <c:f>'залежність І, U, q'!$C$2:$C$102</c:f>
              <c:numCache/>
            </c:numRef>
          </c:val>
          <c:smooth val="1"/>
        </c:ser>
        <c:axId val="57453850"/>
        <c:axId val="63775227"/>
      </c:lineChart>
      <c:catAx>
        <c:axId val="574538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775227"/>
        <c:crosses val="autoZero"/>
        <c:auto val="1"/>
        <c:lblOffset val="100"/>
        <c:noMultiLvlLbl val="0"/>
      </c:catAx>
      <c:valAx>
        <c:axId val="637752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4538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заряд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'залежність І, U, q'!$A$2:$A$102</c:f>
              <c:numCache/>
            </c:numRef>
          </c:cat>
          <c:val>
            <c:numRef>
              <c:f>'залежність І, U, q'!$D$2:$D$102</c:f>
              <c:numCache/>
            </c:numRef>
          </c:val>
          <c:smooth val="1"/>
        </c:ser>
        <c:axId val="37978380"/>
        <c:axId val="49001293"/>
      </c:lineChart>
      <c:catAx>
        <c:axId val="379783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001293"/>
        <c:crosses val="autoZero"/>
        <c:auto val="1"/>
        <c:lblOffset val="100"/>
        <c:noMultiLvlLbl val="0"/>
      </c:catAx>
      <c:valAx>
        <c:axId val="490012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9783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266700</xdr:colOff>
      <xdr:row>3</xdr:row>
      <xdr:rowOff>142875</xdr:rowOff>
    </xdr:from>
    <xdr:to>
      <xdr:col>14</xdr:col>
      <xdr:colOff>447675</xdr:colOff>
      <xdr:row>21</xdr:row>
      <xdr:rowOff>38100</xdr:rowOff>
    </xdr:to>
    <xdr:graphicFrame>
      <xdr:nvGraphicFramePr>
        <xdr:cNvPr id="1" name="Chart 4"/>
        <xdr:cNvGraphicFramePr/>
      </xdr:nvGraphicFramePr>
      <xdr:xfrm>
        <a:off x="3009900" y="666750"/>
        <a:ext cx="709612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171450</xdr:colOff>
      <xdr:row>23</xdr:row>
      <xdr:rowOff>19050</xdr:rowOff>
    </xdr:from>
    <xdr:to>
      <xdr:col>11</xdr:col>
      <xdr:colOff>676275</xdr:colOff>
      <xdr:row>45</xdr:row>
      <xdr:rowOff>47625</xdr:rowOff>
    </xdr:to>
    <xdr:graphicFrame>
      <xdr:nvGraphicFramePr>
        <xdr:cNvPr id="2" name="Chart 5"/>
        <xdr:cNvGraphicFramePr/>
      </xdr:nvGraphicFramePr>
      <xdr:xfrm>
        <a:off x="2914650" y="3781425"/>
        <a:ext cx="5362575" cy="3590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209550</xdr:colOff>
      <xdr:row>46</xdr:row>
      <xdr:rowOff>76200</xdr:rowOff>
    </xdr:from>
    <xdr:to>
      <xdr:col>12</xdr:col>
      <xdr:colOff>0</xdr:colOff>
      <xdr:row>63</xdr:row>
      <xdr:rowOff>57150</xdr:rowOff>
    </xdr:to>
    <xdr:graphicFrame>
      <xdr:nvGraphicFramePr>
        <xdr:cNvPr id="3" name="Chart 6"/>
        <xdr:cNvGraphicFramePr/>
      </xdr:nvGraphicFramePr>
      <xdr:xfrm>
        <a:off x="2952750" y="7562850"/>
        <a:ext cx="5334000" cy="2733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209550</xdr:colOff>
      <xdr:row>64</xdr:row>
      <xdr:rowOff>104775</xdr:rowOff>
    </xdr:from>
    <xdr:to>
      <xdr:col>11</xdr:col>
      <xdr:colOff>666750</xdr:colOff>
      <xdr:row>82</xdr:row>
      <xdr:rowOff>38100</xdr:rowOff>
    </xdr:to>
    <xdr:graphicFrame>
      <xdr:nvGraphicFramePr>
        <xdr:cNvPr id="4" name="Chart 7"/>
        <xdr:cNvGraphicFramePr/>
      </xdr:nvGraphicFramePr>
      <xdr:xfrm>
        <a:off x="2952750" y="10506075"/>
        <a:ext cx="5314950" cy="2847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2"/>
  <sheetViews>
    <sheetView tabSelected="1" workbookViewId="0" topLeftCell="A1">
      <selection activeCell="P29" sqref="P29"/>
    </sheetView>
  </sheetViews>
  <sheetFormatPr defaultColWidth="9.00390625" defaultRowHeight="12.75"/>
  <cols>
    <col min="5" max="7" width="9.25390625" style="0" customWidth="1"/>
  </cols>
  <sheetData>
    <row r="1" spans="1:12" ht="15.75">
      <c r="A1" t="s">
        <v>0</v>
      </c>
      <c r="B1" t="s">
        <v>2</v>
      </c>
      <c r="C1" t="s">
        <v>4</v>
      </c>
      <c r="D1" t="s">
        <v>5</v>
      </c>
      <c r="E1" t="s">
        <v>3</v>
      </c>
      <c r="F1" t="s">
        <v>9</v>
      </c>
      <c r="G1" t="s">
        <v>6</v>
      </c>
      <c r="H1" t="s">
        <v>7</v>
      </c>
      <c r="I1" t="s">
        <v>8</v>
      </c>
      <c r="L1" t="s">
        <v>1</v>
      </c>
    </row>
    <row r="2" spans="1:12" ht="12.75">
      <c r="A2">
        <v>0</v>
      </c>
      <c r="B2">
        <f>$E$2*COS(($K$2*A2)+($J$2/2))</f>
        <v>0.0002907774017416664</v>
      </c>
      <c r="C2">
        <f>$F$2*COS($K$2*A2)</f>
        <v>0.5</v>
      </c>
      <c r="D2">
        <f>$G$2*COS($K$2*A2)</f>
        <v>2</v>
      </c>
      <c r="E2">
        <f>G2*K2</f>
        <v>0.3651483716701107</v>
      </c>
      <c r="F2">
        <v>0.5</v>
      </c>
      <c r="G2">
        <v>2</v>
      </c>
      <c r="H2">
        <v>10</v>
      </c>
      <c r="I2">
        <v>3</v>
      </c>
      <c r="J2">
        <v>3.14</v>
      </c>
      <c r="K2">
        <f>SQRT(1/H2/I2)</f>
        <v>0.18257418583505536</v>
      </c>
      <c r="L2">
        <f>2*J2/K2</f>
        <v>34.39697661132443</v>
      </c>
    </row>
    <row r="3" spans="1:4" ht="12.75">
      <c r="A3">
        <f>A2+0.5</f>
        <v>0.5</v>
      </c>
      <c r="B3">
        <f>$E$2*COS(($K$2*A3)+($J$2/2))</f>
        <v>-0.03299747909869708</v>
      </c>
      <c r="C3">
        <f aca="true" t="shared" si="0" ref="C3:C66">$F$2*COS($K$2*A3)</f>
        <v>0.49791811302410816</v>
      </c>
      <c r="D3">
        <f aca="true" t="shared" si="1" ref="D3:D66">$G$2*COS($K$2*A3)</f>
        <v>1.9916724520964326</v>
      </c>
    </row>
    <row r="4" spans="1:4" ht="12.75">
      <c r="A4">
        <f aca="true" t="shared" si="2" ref="A4:A67">A3+0.5</f>
        <v>1</v>
      </c>
      <c r="B4">
        <f aca="true" t="shared" si="3" ref="B4:B67">$E$2*COS(($K$2*A4)+($J$2/2))</f>
        <v>-0.06601094751124455</v>
      </c>
      <c r="C4">
        <f t="shared" si="0"/>
        <v>0.49168978910995415</v>
      </c>
      <c r="D4">
        <f t="shared" si="1"/>
        <v>1.9667591564398166</v>
      </c>
    </row>
    <row r="5" spans="1:4" ht="12.75">
      <c r="A5">
        <f t="shared" si="2"/>
        <v>1.5</v>
      </c>
      <c r="B5">
        <f t="shared" si="3"/>
        <v>-0.09847470659623224</v>
      </c>
      <c r="C5">
        <f t="shared" si="0"/>
        <v>0.4813668949232921</v>
      </c>
      <c r="D5">
        <f t="shared" si="1"/>
        <v>1.9254675796931684</v>
      </c>
    </row>
    <row r="6" spans="1:4" ht="12.75">
      <c r="A6">
        <f t="shared" si="2"/>
        <v>2</v>
      </c>
      <c r="B6">
        <f t="shared" si="3"/>
        <v>-0.13011841284475</v>
      </c>
      <c r="C6">
        <f t="shared" si="0"/>
        <v>0.46703539485996476</v>
      </c>
      <c r="D6">
        <f t="shared" si="1"/>
        <v>1.868141579439859</v>
      </c>
    </row>
    <row r="7" spans="1:4" ht="12.75">
      <c r="A7">
        <f t="shared" si="2"/>
        <v>2.5</v>
      </c>
      <c r="B7">
        <f t="shared" si="3"/>
        <v>-0.16067855177716694</v>
      </c>
      <c r="C7">
        <f t="shared" si="0"/>
        <v>0.44881463517327963</v>
      </c>
      <c r="D7">
        <f t="shared" si="1"/>
        <v>1.7952585406931185</v>
      </c>
    </row>
    <row r="8" spans="1:4" ht="12.75">
      <c r="A8">
        <f t="shared" si="2"/>
        <v>3</v>
      </c>
      <c r="B8">
        <f t="shared" si="3"/>
        <v>-0.18990063237258378</v>
      </c>
      <c r="C8">
        <f t="shared" si="0"/>
        <v>0.42685635011236683</v>
      </c>
      <c r="D8">
        <f t="shared" si="1"/>
        <v>1.7074254004494673</v>
      </c>
    </row>
    <row r="9" spans="1:4" ht="12.75">
      <c r="A9">
        <f t="shared" si="2"/>
        <v>3.5</v>
      </c>
      <c r="B9">
        <f t="shared" si="3"/>
        <v>-0.21754130635500016</v>
      </c>
      <c r="C9">
        <f t="shared" si="0"/>
        <v>0.4013433983479514</v>
      </c>
      <c r="D9">
        <f t="shared" si="1"/>
        <v>1.6053735933918056</v>
      </c>
    </row>
    <row r="10" spans="1:4" ht="12.75">
      <c r="A10">
        <f t="shared" si="2"/>
        <v>4</v>
      </c>
      <c r="B10">
        <f t="shared" si="3"/>
        <v>-0.24337039468774063</v>
      </c>
      <c r="C10">
        <f t="shared" si="0"/>
        <v>0.3724882402080129</v>
      </c>
      <c r="D10">
        <f t="shared" si="1"/>
        <v>1.4899529608320516</v>
      </c>
    </row>
    <row r="11" spans="1:4" ht="12.75">
      <c r="A11">
        <f t="shared" si="2"/>
        <v>4.5</v>
      </c>
      <c r="B11">
        <f t="shared" si="3"/>
        <v>-0.26717280440040875</v>
      </c>
      <c r="C11">
        <f t="shared" si="0"/>
        <v>0.3405311684042266</v>
      </c>
      <c r="D11">
        <f t="shared" si="1"/>
        <v>1.3621246736169064</v>
      </c>
    </row>
    <row r="12" spans="1:4" ht="12.75">
      <c r="A12">
        <f t="shared" si="2"/>
        <v>5</v>
      </c>
      <c r="B12">
        <f t="shared" si="3"/>
        <v>-0.28875031978590215</v>
      </c>
      <c r="C12">
        <f t="shared" si="0"/>
        <v>0.30573830698289634</v>
      </c>
      <c r="D12">
        <f t="shared" si="1"/>
        <v>1.2229532279315853</v>
      </c>
    </row>
    <row r="13" spans="1:4" ht="12.75">
      <c r="A13">
        <f t="shared" si="2"/>
        <v>5.5</v>
      </c>
      <c r="B13">
        <f t="shared" si="3"/>
        <v>-0.30792325305120805</v>
      </c>
      <c r="C13">
        <f t="shared" si="0"/>
        <v>0.2683993951642105</v>
      </c>
      <c r="D13">
        <f t="shared" si="1"/>
        <v>1.073597580656842</v>
      </c>
    </row>
    <row r="14" spans="1:4" ht="12.75">
      <c r="A14">
        <f t="shared" si="2"/>
        <v>6</v>
      </c>
      <c r="B14">
        <f t="shared" si="3"/>
        <v>-0.3245319406761075</v>
      </c>
      <c r="C14">
        <f t="shared" si="0"/>
        <v>0.22882537452500606</v>
      </c>
      <c r="D14">
        <f t="shared" si="1"/>
        <v>0.9153014981000243</v>
      </c>
    </row>
    <row r="15" spans="1:4" ht="12.75">
      <c r="A15">
        <f t="shared" si="2"/>
        <v>6.5</v>
      </c>
      <c r="B15">
        <f t="shared" si="3"/>
        <v>-0.3384380730187893</v>
      </c>
      <c r="C15">
        <f t="shared" si="0"/>
        <v>0.18734579961789288</v>
      </c>
      <c r="D15">
        <f t="shared" si="1"/>
        <v>0.7493831984715715</v>
      </c>
    </row>
    <row r="16" spans="1:4" ht="12.75">
      <c r="A16">
        <f t="shared" si="2"/>
        <v>7</v>
      </c>
      <c r="B16">
        <f t="shared" si="3"/>
        <v>-0.34952584609601584</v>
      </c>
      <c r="C16">
        <f t="shared" si="0"/>
        <v>0.14430609358992966</v>
      </c>
      <c r="D16">
        <f t="shared" si="1"/>
        <v>0.5772243743597186</v>
      </c>
    </row>
    <row r="17" spans="1:4" ht="12.75">
      <c r="A17">
        <f t="shared" si="2"/>
        <v>7.5</v>
      </c>
      <c r="B17">
        <f t="shared" si="3"/>
        <v>-0.35770292594634295</v>
      </c>
      <c r="C17">
        <f t="shared" si="0"/>
        <v>0.10006467165481962</v>
      </c>
      <c r="D17">
        <f t="shared" si="1"/>
        <v>0.4002586866192785</v>
      </c>
    </row>
    <row r="18" spans="1:4" ht="12.75">
      <c r="A18">
        <f t="shared" si="2"/>
        <v>8</v>
      </c>
      <c r="B18">
        <f t="shared" si="3"/>
        <v>-0.3629012175456057</v>
      </c>
      <c r="C18">
        <f t="shared" si="0"/>
        <v>0.05498995637304923</v>
      </c>
      <c r="D18">
        <f t="shared" si="1"/>
        <v>0.21995982549219692</v>
      </c>
    </row>
    <row r="19" spans="1:4" ht="12.75">
      <c r="A19">
        <f t="shared" si="2"/>
        <v>8.5</v>
      </c>
      <c r="B19">
        <f t="shared" si="3"/>
        <v>-0.3650774318714945</v>
      </c>
      <c r="C19">
        <f t="shared" si="0"/>
        <v>0.00945730959536719</v>
      </c>
      <c r="D19">
        <f t="shared" si="1"/>
        <v>0.03782923838146876</v>
      </c>
    </row>
    <row r="20" spans="1:4" ht="12.75">
      <c r="A20">
        <f t="shared" si="2"/>
        <v>9</v>
      </c>
      <c r="B20">
        <f t="shared" si="3"/>
        <v>-0.36421344639496206</v>
      </c>
      <c r="C20">
        <f t="shared" si="0"/>
        <v>-0.03615409338100903</v>
      </c>
      <c r="D20">
        <f t="shared" si="1"/>
        <v>-0.1446163735240361</v>
      </c>
    </row>
    <row r="21" spans="1:4" ht="12.75">
      <c r="A21">
        <f t="shared" si="2"/>
        <v>9.5</v>
      </c>
      <c r="B21">
        <f t="shared" si="3"/>
        <v>-0.3603164559964522</v>
      </c>
      <c r="C21">
        <f t="shared" si="0"/>
        <v>-0.08146442141284485</v>
      </c>
      <c r="D21">
        <f t="shared" si="1"/>
        <v>-0.3258576856513794</v>
      </c>
    </row>
    <row r="22" spans="1:4" ht="12.75">
      <c r="A22">
        <f t="shared" si="2"/>
        <v>10</v>
      </c>
      <c r="B22">
        <f t="shared" si="3"/>
        <v>-0.35341891305018824</v>
      </c>
      <c r="C22">
        <f t="shared" si="0"/>
        <v>-0.12609635057292892</v>
      </c>
      <c r="D22">
        <f t="shared" si="1"/>
        <v>-0.5043854022917157</v>
      </c>
    </row>
    <row r="23" spans="1:4" ht="12.75">
      <c r="A23">
        <f t="shared" si="2"/>
        <v>10.5</v>
      </c>
      <c r="B23">
        <f t="shared" si="3"/>
        <v>-0.3435782571754721</v>
      </c>
      <c r="C23">
        <f t="shared" si="0"/>
        <v>-0.1696782063331519</v>
      </c>
      <c r="D23">
        <f t="shared" si="1"/>
        <v>-0.6787128253326076</v>
      </c>
    </row>
    <row r="24" spans="1:4" ht="12.75">
      <c r="A24">
        <f t="shared" si="2"/>
        <v>11</v>
      </c>
      <c r="B24">
        <f t="shared" si="3"/>
        <v>-0.33087643690550306</v>
      </c>
      <c r="C24">
        <f t="shared" si="0"/>
        <v>-0.21184705870194392</v>
      </c>
      <c r="D24">
        <f t="shared" si="1"/>
        <v>-0.8473882348077757</v>
      </c>
    </row>
    <row r="25" spans="1:4" ht="12.75">
      <c r="A25">
        <f t="shared" si="2"/>
        <v>11.5</v>
      </c>
      <c r="B25">
        <f t="shared" si="3"/>
        <v>-0.31541922725704175</v>
      </c>
      <c r="C25">
        <f t="shared" si="0"/>
        <v>-0.2522517445411659</v>
      </c>
      <c r="D25">
        <f t="shared" si="1"/>
        <v>-1.0090069781646636</v>
      </c>
    </row>
    <row r="26" spans="1:4" ht="12.75">
      <c r="A26">
        <f t="shared" si="2"/>
        <v>12</v>
      </c>
      <c r="B26">
        <f t="shared" si="3"/>
        <v>-0.29733534888389107</v>
      </c>
      <c r="C26">
        <f t="shared" si="0"/>
        <v>-0.29055579189396286</v>
      </c>
      <c r="D26">
        <f t="shared" si="1"/>
        <v>-1.1622231675758514</v>
      </c>
    </row>
    <row r="27" spans="1:4" ht="12.75">
      <c r="A27">
        <f t="shared" si="2"/>
        <v>12.5</v>
      </c>
      <c r="B27">
        <f t="shared" si="3"/>
        <v>-0.27677539614948604</v>
      </c>
      <c r="C27">
        <f t="shared" si="0"/>
        <v>-0.32644022197110384</v>
      </c>
      <c r="D27">
        <f t="shared" si="1"/>
        <v>-1.3057608878844154</v>
      </c>
    </row>
    <row r="28" spans="1:4" ht="12.75">
      <c r="A28">
        <f t="shared" si="2"/>
        <v>13</v>
      </c>
      <c r="B28">
        <f t="shared" si="3"/>
        <v>-0.25391058304511716</v>
      </c>
      <c r="C28">
        <f t="shared" si="0"/>
        <v>-0.3596062054621293</v>
      </c>
      <c r="D28">
        <f t="shared" si="1"/>
        <v>-1.4384248218485172</v>
      </c>
    </row>
    <row r="29" spans="1:4" ht="12.75">
      <c r="A29">
        <f t="shared" si="2"/>
        <v>13.5</v>
      </c>
      <c r="B29">
        <f t="shared" si="3"/>
        <v>-0.2289313173972175</v>
      </c>
      <c r="C29">
        <f t="shared" si="0"/>
        <v>-0.3897775510507487</v>
      </c>
      <c r="D29">
        <f t="shared" si="1"/>
        <v>-1.5591102042029947</v>
      </c>
    </row>
    <row r="30" spans="1:4" ht="12.75">
      <c r="A30">
        <f t="shared" si="2"/>
        <v>14</v>
      </c>
      <c r="B30">
        <f t="shared" si="3"/>
        <v>-0.20204561523706577</v>
      </c>
      <c r="C30">
        <f t="shared" si="0"/>
        <v>-0.4167030054112578</v>
      </c>
      <c r="D30">
        <f t="shared" si="1"/>
        <v>-1.6668120216450313</v>
      </c>
    </row>
    <row r="31" spans="1:4" ht="12.75">
      <c r="A31">
        <f t="shared" si="2"/>
        <v>14.5</v>
      </c>
      <c r="B31">
        <f t="shared" si="3"/>
        <v>-0.17347736853732137</v>
      </c>
      <c r="C31">
        <f t="shared" si="0"/>
        <v>-0.44015834553264427</v>
      </c>
      <c r="D31">
        <f t="shared" si="1"/>
        <v>-1.760633382130577</v>
      </c>
    </row>
    <row r="32" spans="1:4" ht="12.75">
      <c r="A32">
        <f t="shared" si="2"/>
        <v>15</v>
      </c>
      <c r="B32">
        <f t="shared" si="3"/>
        <v>-0.14346448074089788</v>
      </c>
      <c r="C32">
        <f t="shared" si="0"/>
        <v>-0.45994824594645256</v>
      </c>
      <c r="D32">
        <f t="shared" si="1"/>
        <v>-1.8397929837858102</v>
      </c>
    </row>
    <row r="33" spans="1:4" ht="12.75">
      <c r="A33">
        <f t="shared" si="2"/>
        <v>15.5</v>
      </c>
      <c r="B33">
        <f t="shared" si="3"/>
        <v>-0.11225688560864414</v>
      </c>
      <c r="C33">
        <f t="shared" si="0"/>
        <v>-0.47590790530898003</v>
      </c>
      <c r="D33">
        <f t="shared" si="1"/>
        <v>-1.9036316212359201</v>
      </c>
    </row>
    <row r="34" spans="1:4" ht="12.75">
      <c r="A34">
        <f t="shared" si="2"/>
        <v>16</v>
      </c>
      <c r="B34">
        <f t="shared" si="3"/>
        <v>-0.08011446588397882</v>
      </c>
      <c r="C34">
        <f t="shared" si="0"/>
        <v>-0.4879044187923606</v>
      </c>
      <c r="D34">
        <f t="shared" si="1"/>
        <v>-1.9516176751694423</v>
      </c>
    </row>
    <row r="35" spans="1:4" ht="12.75">
      <c r="A35">
        <f t="shared" si="2"/>
        <v>16.5</v>
      </c>
      <c r="B35">
        <f t="shared" si="3"/>
        <v>-0.047304889106896265</v>
      </c>
      <c r="C35">
        <f t="shared" si="0"/>
        <v>-0.4958378848558855</v>
      </c>
      <c r="D35">
        <f t="shared" si="1"/>
        <v>-1.983351539423542</v>
      </c>
    </row>
    <row r="36" spans="1:4" ht="12.75">
      <c r="A36">
        <f t="shared" si="2"/>
        <v>17</v>
      </c>
      <c r="B36">
        <f t="shared" si="3"/>
        <v>-0.014101378599702773</v>
      </c>
      <c r="C36">
        <f t="shared" si="0"/>
        <v>-0.4996422371808695</v>
      </c>
      <c r="D36">
        <f t="shared" si="1"/>
        <v>-1.998568948723478</v>
      </c>
    </row>
    <row r="37" spans="1:4" ht="12.75">
      <c r="A37">
        <f t="shared" si="2"/>
        <v>17.5</v>
      </c>
      <c r="B37">
        <f t="shared" si="3"/>
        <v>0.019219561813285765</v>
      </c>
      <c r="C37">
        <f t="shared" si="0"/>
        <v>-0.49928579484108426</v>
      </c>
      <c r="D37">
        <f t="shared" si="1"/>
        <v>-1.997143179364337</v>
      </c>
    </row>
    <row r="38" spans="1:4" ht="12.75">
      <c r="A38">
        <f t="shared" si="2"/>
        <v>18</v>
      </c>
      <c r="B38">
        <f t="shared" si="3"/>
        <v>0.052380450404588594</v>
      </c>
      <c r="C38">
        <f t="shared" si="0"/>
        <v>-0.4947715261271891</v>
      </c>
      <c r="D38">
        <f t="shared" si="1"/>
        <v>-1.9790861045087564</v>
      </c>
    </row>
    <row r="39" spans="1:4" ht="12.75">
      <c r="A39">
        <f t="shared" si="2"/>
        <v>18.5</v>
      </c>
      <c r="B39">
        <f t="shared" si="3"/>
        <v>0.08510513828593709</v>
      </c>
      <c r="C39">
        <f t="shared" si="0"/>
        <v>-0.48613702382814866</v>
      </c>
      <c r="D39">
        <f t="shared" si="1"/>
        <v>-1.9445480953125946</v>
      </c>
    </row>
    <row r="40" spans="1:4" ht="12.75">
      <c r="A40">
        <f t="shared" si="2"/>
        <v>19</v>
      </c>
      <c r="B40">
        <f t="shared" si="3"/>
        <v>0.1171211090513694</v>
      </c>
      <c r="C40">
        <f t="shared" si="0"/>
        <v>-0.4734541921754817</v>
      </c>
      <c r="D40">
        <f t="shared" si="1"/>
        <v>-1.8938167687019267</v>
      </c>
    </row>
    <row r="41" spans="1:4" ht="12.75">
      <c r="A41">
        <f t="shared" si="2"/>
        <v>19.5</v>
      </c>
      <c r="B41">
        <f t="shared" si="3"/>
        <v>0.1481617481706575</v>
      </c>
      <c r="C41">
        <f t="shared" si="0"/>
        <v>-0.45682864805732853</v>
      </c>
      <c r="D41">
        <f t="shared" si="1"/>
        <v>-1.8273145922293141</v>
      </c>
    </row>
    <row r="42" spans="1:4" ht="12.75">
      <c r="A42">
        <f t="shared" si="2"/>
        <v>20</v>
      </c>
      <c r="B42">
        <f t="shared" si="3"/>
        <v>0.17796856323457846</v>
      </c>
      <c r="C42">
        <f t="shared" si="0"/>
        <v>-0.436398841488756</v>
      </c>
      <c r="D42">
        <f t="shared" si="1"/>
        <v>-1.745595365955024</v>
      </c>
    </row>
    <row r="43" spans="1:4" ht="12.75">
      <c r="A43">
        <f t="shared" si="2"/>
        <v>20.5</v>
      </c>
      <c r="B43">
        <f t="shared" si="3"/>
        <v>0.20629333656283413</v>
      </c>
      <c r="C43">
        <f t="shared" si="0"/>
        <v>-0.4123349026626246</v>
      </c>
      <c r="D43">
        <f t="shared" si="1"/>
        <v>-1.6493396106504985</v>
      </c>
    </row>
    <row r="44" spans="1:4" ht="12.75">
      <c r="A44">
        <f t="shared" si="2"/>
        <v>21</v>
      </c>
      <c r="B44">
        <f t="shared" si="3"/>
        <v>0.2329001922486763</v>
      </c>
      <c r="C44">
        <f t="shared" si="0"/>
        <v>-0.3848372251822573</v>
      </c>
      <c r="D44">
        <f t="shared" si="1"/>
        <v>-1.5393489007290293</v>
      </c>
    </row>
    <row r="45" spans="1:4" ht="12.75">
      <c r="A45">
        <f t="shared" si="2"/>
        <v>21.5</v>
      </c>
      <c r="B45">
        <f t="shared" si="3"/>
        <v>0.25756756042681733</v>
      </c>
      <c r="C45">
        <f t="shared" si="0"/>
        <v>-0.35413479727410907</v>
      </c>
      <c r="D45">
        <f t="shared" si="1"/>
        <v>-1.4165391890964363</v>
      </c>
    </row>
    <row r="46" spans="1:4" ht="12.75">
      <c r="A46">
        <f t="shared" si="2"/>
        <v>22</v>
      </c>
      <c r="B46">
        <f t="shared" si="3"/>
        <v>0.280090022407099</v>
      </c>
      <c r="C46">
        <f t="shared" si="0"/>
        <v>-0.3204832948773405</v>
      </c>
      <c r="D46">
        <f t="shared" si="1"/>
        <v>-1.281933179509362</v>
      </c>
    </row>
    <row r="47" spans="1:4" ht="12.75">
      <c r="A47">
        <f t="shared" si="2"/>
        <v>22.5</v>
      </c>
      <c r="B47">
        <f t="shared" si="3"/>
        <v>0.30028002130847453</v>
      </c>
      <c r="C47">
        <f t="shared" si="0"/>
        <v>-0.2841629524901874</v>
      </c>
      <c r="D47">
        <f t="shared" si="1"/>
        <v>-1.1366518099607497</v>
      </c>
    </row>
    <row r="48" spans="1:4" ht="12.75">
      <c r="A48">
        <f t="shared" si="2"/>
        <v>23</v>
      </c>
      <c r="B48">
        <f t="shared" si="3"/>
        <v>0.3179694239479193</v>
      </c>
      <c r="C48">
        <f t="shared" si="0"/>
        <v>-0.24547622950375356</v>
      </c>
      <c r="D48">
        <f t="shared" si="1"/>
        <v>-0.9819049180150142</v>
      </c>
    </row>
    <row r="49" spans="1:4" ht="12.75">
      <c r="A49">
        <f t="shared" si="2"/>
        <v>23.5</v>
      </c>
      <c r="B49">
        <f t="shared" si="3"/>
        <v>0.33301092097756824</v>
      </c>
      <c r="C49">
        <f t="shared" si="0"/>
        <v>-0.20474529145693965</v>
      </c>
      <c r="D49">
        <f t="shared" si="1"/>
        <v>-0.8189811658277586</v>
      </c>
    </row>
    <row r="50" spans="1:4" ht="12.75">
      <c r="A50">
        <f t="shared" si="2"/>
        <v>24</v>
      </c>
      <c r="B50">
        <f t="shared" si="3"/>
        <v>0.3452792536103652</v>
      </c>
      <c r="C50">
        <f t="shared" si="0"/>
        <v>-0.16230932718748864</v>
      </c>
      <c r="D50">
        <f t="shared" si="1"/>
        <v>-0.6492373087499546</v>
      </c>
    </row>
    <row r="51" spans="1:4" ht="12.75">
      <c r="A51">
        <f t="shared" si="2"/>
        <v>24.5</v>
      </c>
      <c r="B51">
        <f t="shared" si="3"/>
        <v>0.35467225671861385</v>
      </c>
      <c r="C51">
        <f t="shared" si="0"/>
        <v>-0.11852172422068802</v>
      </c>
      <c r="D51">
        <f t="shared" si="1"/>
        <v>-0.4740868968827521</v>
      </c>
    </row>
    <row r="52" spans="1:4" ht="12.75">
      <c r="A52">
        <f t="shared" si="2"/>
        <v>25</v>
      </c>
      <c r="B52">
        <f t="shared" si="3"/>
        <v>0.36111170961897204</v>
      </c>
      <c r="C52">
        <f t="shared" si="0"/>
        <v>-0.07374712591782578</v>
      </c>
      <c r="D52">
        <f t="shared" si="1"/>
        <v>-0.29498850367130314</v>
      </c>
    </row>
    <row r="53" spans="1:4" ht="12.75">
      <c r="A53">
        <f t="shared" si="2"/>
        <v>25.5</v>
      </c>
      <c r="B53">
        <f t="shared" si="3"/>
        <v>0.364543987458939</v>
      </c>
      <c r="C53">
        <f t="shared" si="0"/>
        <v>-0.028358394891132878</v>
      </c>
      <c r="D53">
        <f t="shared" si="1"/>
        <v>-0.11343357956453151</v>
      </c>
    </row>
    <row r="54" spans="1:4" ht="12.75">
      <c r="A54">
        <f t="shared" si="2"/>
        <v>26</v>
      </c>
      <c r="B54">
        <f t="shared" si="3"/>
        <v>0.3649405077803842</v>
      </c>
      <c r="C54">
        <f t="shared" si="0"/>
        <v>0.01726649202748466</v>
      </c>
      <c r="D54">
        <f t="shared" si="1"/>
        <v>0.06906596810993865</v>
      </c>
    </row>
    <row r="55" spans="1:4" ht="12.75">
      <c r="A55">
        <f t="shared" si="2"/>
        <v>26.5</v>
      </c>
      <c r="B55">
        <f t="shared" si="3"/>
        <v>0.36229796854133606</v>
      </c>
      <c r="C55">
        <f t="shared" si="0"/>
        <v>0.06274759140661632</v>
      </c>
      <c r="D55">
        <f t="shared" si="1"/>
        <v>0.25099036562646526</v>
      </c>
    </row>
    <row r="56" spans="1:4" ht="12.75">
      <c r="A56">
        <f t="shared" si="2"/>
        <v>27</v>
      </c>
      <c r="B56">
        <f t="shared" si="3"/>
        <v>0.3566383756138948</v>
      </c>
      <c r="C56">
        <f t="shared" si="0"/>
        <v>0.1077061572124759</v>
      </c>
      <c r="D56">
        <f t="shared" si="1"/>
        <v>0.4308246288499036</v>
      </c>
    </row>
    <row r="57" spans="1:4" ht="12.75">
      <c r="A57">
        <f t="shared" si="2"/>
        <v>27.5</v>
      </c>
      <c r="B57">
        <f t="shared" si="3"/>
        <v>0.34800885952927835</v>
      </c>
      <c r="C57">
        <f t="shared" si="0"/>
        <v>0.15176779483463987</v>
      </c>
      <c r="D57">
        <f t="shared" si="1"/>
        <v>0.6070711793385595</v>
      </c>
    </row>
    <row r="58" spans="1:4" ht="12.75">
      <c r="A58">
        <f t="shared" si="2"/>
        <v>28</v>
      </c>
      <c r="B58">
        <f t="shared" si="3"/>
        <v>0.33648128299606594</v>
      </c>
      <c r="C58">
        <f t="shared" si="0"/>
        <v>0.19456557887509915</v>
      </c>
      <c r="D58">
        <f t="shared" si="1"/>
        <v>0.7782623155003966</v>
      </c>
    </row>
    <row r="59" spans="1:4" ht="12.75">
      <c r="A59">
        <f t="shared" si="2"/>
        <v>28.5</v>
      </c>
      <c r="B59">
        <f t="shared" si="3"/>
        <v>0.3221516424600501</v>
      </c>
      <c r="C59">
        <f t="shared" si="0"/>
        <v>0.23574310873709073</v>
      </c>
      <c r="D59">
        <f t="shared" si="1"/>
        <v>0.9429724349483629</v>
      </c>
    </row>
    <row r="60" spans="1:4" ht="12.75">
      <c r="A60">
        <f t="shared" si="2"/>
        <v>29</v>
      </c>
      <c r="B60">
        <f t="shared" si="3"/>
        <v>0.30513926868923513</v>
      </c>
      <c r="C60">
        <f t="shared" si="0"/>
        <v>0.2749574765681387</v>
      </c>
      <c r="D60">
        <f t="shared" si="1"/>
        <v>1.0998299062725547</v>
      </c>
    </row>
    <row r="61" spans="1:4" ht="12.75">
      <c r="A61">
        <f t="shared" si="2"/>
        <v>29.5</v>
      </c>
      <c r="B61">
        <f t="shared" si="3"/>
        <v>0.28558583304115115</v>
      </c>
      <c r="C61">
        <f t="shared" si="0"/>
        <v>0.3118821228416211</v>
      </c>
      <c r="D61">
        <f t="shared" si="1"/>
        <v>1.2475284913664844</v>
      </c>
    </row>
    <row r="62" spans="1:4" ht="12.75">
      <c r="A62">
        <f t="shared" si="2"/>
        <v>30</v>
      </c>
      <c r="B62">
        <f t="shared" si="3"/>
        <v>0.2636541676878368</v>
      </c>
      <c r="C62">
        <f t="shared" si="0"/>
        <v>0.3462095557968736</v>
      </c>
      <c r="D62">
        <f t="shared" si="1"/>
        <v>1.3848382231874945</v>
      </c>
    </row>
    <row r="63" spans="1:4" ht="12.75">
      <c r="A63">
        <f t="shared" si="2"/>
        <v>30.5</v>
      </c>
      <c r="B63">
        <f t="shared" si="3"/>
        <v>0.23952690962312662</v>
      </c>
      <c r="C63">
        <f t="shared" si="0"/>
        <v>0.3776539120915552</v>
      </c>
      <c r="D63">
        <f t="shared" si="1"/>
        <v>1.5106156483662208</v>
      </c>
    </row>
    <row r="64" spans="1:4" ht="12.75">
      <c r="A64">
        <f t="shared" si="2"/>
        <v>31</v>
      </c>
      <c r="B64">
        <f t="shared" si="3"/>
        <v>0.21340497974433661</v>
      </c>
      <c r="C64">
        <f t="shared" si="0"/>
        <v>0.4059533373423244</v>
      </c>
      <c r="D64">
        <f t="shared" si="1"/>
        <v>1.6238133493692977</v>
      </c>
    </row>
    <row r="65" spans="1:4" ht="12.75">
      <c r="A65">
        <f t="shared" si="2"/>
        <v>31.5</v>
      </c>
      <c r="B65">
        <f t="shared" si="3"/>
        <v>0.18550590967386552</v>
      </c>
      <c r="C65">
        <f t="shared" si="0"/>
        <v>0.43087216672976264</v>
      </c>
      <c r="D65">
        <f t="shared" si="1"/>
        <v>1.7234886669190506</v>
      </c>
    </row>
    <row r="66" spans="1:4" ht="12.75">
      <c r="A66">
        <f t="shared" si="2"/>
        <v>32</v>
      </c>
      <c r="B66">
        <f t="shared" si="3"/>
        <v>0.15606203025419074</v>
      </c>
      <c r="C66">
        <f t="shared" si="0"/>
        <v>0.4522028875084447</v>
      </c>
      <c r="D66">
        <f t="shared" si="1"/>
        <v>1.8088115500337787</v>
      </c>
    </row>
    <row r="67" spans="1:4" ht="12.75">
      <c r="A67">
        <f t="shared" si="2"/>
        <v>32.5</v>
      </c>
      <c r="B67">
        <f t="shared" si="3"/>
        <v>0.12531853680164626</v>
      </c>
      <c r="C67">
        <f aca="true" t="shared" si="4" ref="C67:C102">$F$2*COS($K$2*A67)</f>
        <v>0.46976786707926865</v>
      </c>
      <c r="D67">
        <f aca="true" t="shared" si="5" ref="D67:D102">$G$2*COS($K$2*A67)</f>
        <v>1.8790714683170746</v>
      </c>
    </row>
    <row r="68" spans="1:4" ht="12.75">
      <c r="A68">
        <f aca="true" t="shared" si="6" ref="A68:A102">A67+0.5</f>
        <v>33</v>
      </c>
      <c r="B68">
        <f aca="true" t="shared" si="7" ref="B68:B102">$E$2*COS(($K$2*A68)+($J$2/2))</f>
        <v>0.09353144723068076</v>
      </c>
      <c r="C68">
        <f t="shared" si="4"/>
        <v>0.48342083223343346</v>
      </c>
      <c r="D68">
        <f t="shared" si="5"/>
        <v>1.9336833289337338</v>
      </c>
    </row>
    <row r="69" spans="1:4" ht="12.75">
      <c r="A69">
        <f t="shared" si="6"/>
        <v>33.5</v>
      </c>
      <c r="B69">
        <f t="shared" si="7"/>
        <v>0.06096547005241208</v>
      </c>
      <c r="C69">
        <f t="shared" si="4"/>
        <v>0.4930480872495918</v>
      </c>
      <c r="D69">
        <f t="shared" si="5"/>
        <v>1.9721923489983673</v>
      </c>
    </row>
    <row r="70" spans="1:4" ht="12.75">
      <c r="A70">
        <f t="shared" si="6"/>
        <v>34</v>
      </c>
      <c r="B70">
        <f t="shared" si="7"/>
        <v>0.02789180000181813</v>
      </c>
      <c r="C70">
        <f t="shared" si="4"/>
        <v>0.498569460700417</v>
      </c>
      <c r="D70">
        <f t="shared" si="5"/>
        <v>1.994277842801668</v>
      </c>
    </row>
    <row r="71" spans="1:4" ht="12.75">
      <c r="A71">
        <f t="shared" si="6"/>
        <v>34.5</v>
      </c>
      <c r="B71">
        <f t="shared" si="7"/>
        <v>-0.005414140349407358</v>
      </c>
      <c r="C71">
        <f t="shared" si="4"/>
        <v>0.4999389730840037</v>
      </c>
      <c r="D71">
        <f t="shared" si="5"/>
        <v>1.9997558923360148</v>
      </c>
    </row>
    <row r="72" spans="1:4" ht="12.75">
      <c r="A72">
        <f t="shared" si="6"/>
        <v>35</v>
      </c>
      <c r="B72">
        <f t="shared" si="7"/>
        <v>-0.03867499418751652</v>
      </c>
      <c r="C72">
        <f t="shared" si="4"/>
        <v>0.497145219720373</v>
      </c>
      <c r="D72">
        <f t="shared" si="5"/>
        <v>1.988580878881492</v>
      </c>
    </row>
    <row r="73" spans="1:4" ht="12.75">
      <c r="A73">
        <f t="shared" si="6"/>
        <v>35.5</v>
      </c>
      <c r="B73">
        <f t="shared" si="7"/>
        <v>-0.07161378015885896</v>
      </c>
      <c r="C73">
        <f t="shared" si="4"/>
        <v>0.49021146572449137</v>
      </c>
      <c r="D73">
        <f t="shared" si="5"/>
        <v>1.9608458628979655</v>
      </c>
    </row>
    <row r="74" spans="1:4" ht="12.75">
      <c r="A74">
        <f t="shared" si="6"/>
        <v>36</v>
      </c>
      <c r="B74">
        <f t="shared" si="7"/>
        <v>-0.10395619894537296</v>
      </c>
      <c r="C74">
        <f t="shared" si="4"/>
        <v>0.4791954522649111</v>
      </c>
      <c r="D74">
        <f t="shared" si="5"/>
        <v>1.9167818090596445</v>
      </c>
    </row>
    <row r="75" spans="1:4" ht="12.75">
      <c r="A75">
        <f t="shared" si="6"/>
        <v>36.5</v>
      </c>
      <c r="B75">
        <f t="shared" si="7"/>
        <v>-0.1354329175052966</v>
      </c>
      <c r="C75">
        <f t="shared" si="4"/>
        <v>0.46418891572142323</v>
      </c>
      <c r="D75">
        <f t="shared" si="5"/>
        <v>1.856755662885693</v>
      </c>
    </row>
    <row r="76" spans="1:4" ht="12.75">
      <c r="A76">
        <f t="shared" si="6"/>
        <v>37</v>
      </c>
      <c r="B76">
        <f t="shared" si="7"/>
        <v>-0.16578181195697556</v>
      </c>
      <c r="C76">
        <f t="shared" si="4"/>
        <v>0.44531682374596</v>
      </c>
      <c r="D76">
        <f t="shared" si="5"/>
        <v>1.78126729498384</v>
      </c>
    </row>
    <row r="77" spans="1:4" ht="12.75">
      <c r="A77">
        <f t="shared" si="6"/>
        <v>37.5</v>
      </c>
      <c r="B77">
        <f t="shared" si="7"/>
        <v>-0.194750150428042</v>
      </c>
      <c r="C77">
        <f t="shared" si="4"/>
        <v>0.42273633458848797</v>
      </c>
      <c r="D77">
        <f t="shared" si="5"/>
        <v>1.6909453383539519</v>
      </c>
    </row>
    <row r="78" spans="1:4" ht="12.75">
      <c r="A78">
        <f t="shared" si="6"/>
        <v>38</v>
      </c>
      <c r="B78">
        <f t="shared" si="7"/>
        <v>-0.222096697692192</v>
      </c>
      <c r="C78">
        <f t="shared" si="4"/>
        <v>0.39663548835415186</v>
      </c>
      <c r="D78">
        <f t="shared" si="5"/>
        <v>1.5865419534166074</v>
      </c>
    </row>
    <row r="79" spans="1:4" ht="12.75">
      <c r="A79">
        <f t="shared" si="6"/>
        <v>38.5</v>
      </c>
      <c r="B79">
        <f t="shared" si="7"/>
        <v>-0.24759372406708613</v>
      </c>
      <c r="C79">
        <f t="shared" si="4"/>
        <v>0.3672316410902914</v>
      </c>
      <c r="D79">
        <f t="shared" si="5"/>
        <v>1.4689265643611655</v>
      </c>
    </row>
    <row r="80" spans="1:4" ht="12.75">
      <c r="A80">
        <f t="shared" si="6"/>
        <v>39</v>
      </c>
      <c r="B80">
        <f t="shared" si="7"/>
        <v>-0.271028901844189</v>
      </c>
      <c r="C80">
        <f t="shared" si="4"/>
        <v>0.3347696547435462</v>
      </c>
      <c r="D80">
        <f t="shared" si="5"/>
        <v>1.3390786189741848</v>
      </c>
    </row>
    <row r="81" spans="1:4" ht="12.75">
      <c r="A81">
        <f t="shared" si="6"/>
        <v>39.5</v>
      </c>
      <c r="B81">
        <f t="shared" si="7"/>
        <v>-0.2922070734579335</v>
      </c>
      <c r="C81">
        <f t="shared" si="4"/>
        <v>0.29951985806026304</v>
      </c>
      <c r="D81">
        <f t="shared" si="5"/>
        <v>1.1980794322410522</v>
      </c>
    </row>
    <row r="82" spans="1:4" ht="12.75">
      <c r="A82">
        <f t="shared" si="6"/>
        <v>40</v>
      </c>
      <c r="B82">
        <f t="shared" si="7"/>
        <v>-0.3109518766696954</v>
      </c>
      <c r="C82">
        <f t="shared" si="4"/>
        <v>0.26177579541091367</v>
      </c>
      <c r="D82">
        <f t="shared" si="5"/>
        <v>1.0471031816436547</v>
      </c>
    </row>
    <row r="83" spans="1:4" ht="12.75">
      <c r="A83">
        <f t="shared" si="6"/>
        <v>40.5</v>
      </c>
      <c r="B83">
        <f t="shared" si="7"/>
        <v>-0.3271072132327863</v>
      </c>
      <c r="C83">
        <f t="shared" si="4"/>
        <v>0.22185178228528551</v>
      </c>
      <c r="D83">
        <f t="shared" si="5"/>
        <v>0.8874071291411421</v>
      </c>
    </row>
    <row r="84" spans="1:4" ht="12.75">
      <c r="A84">
        <f t="shared" si="6"/>
        <v>41</v>
      </c>
      <c r="B84">
        <f t="shared" si="7"/>
        <v>-0.34053854880807877</v>
      </c>
      <c r="C84">
        <f t="shared" si="4"/>
        <v>0.18008028781518443</v>
      </c>
      <c r="D84">
        <f t="shared" si="5"/>
        <v>0.7203211512607377</v>
      </c>
    </row>
    <row r="85" spans="1:4" ht="12.75">
      <c r="A85">
        <f t="shared" si="6"/>
        <v>41.5</v>
      </c>
      <c r="B85">
        <f t="shared" si="7"/>
        <v>-0.3511340333051606</v>
      </c>
      <c r="C85">
        <f t="shared" si="4"/>
        <v>0.1368091661218146</v>
      </c>
      <c r="D85">
        <f t="shared" si="5"/>
        <v>0.5472366644872584</v>
      </c>
    </row>
    <row r="86" spans="1:4" ht="12.75">
      <c r="A86">
        <f t="shared" si="6"/>
        <v>42</v>
      </c>
      <c r="B86">
        <f t="shared" si="7"/>
        <v>-0.35880543231932105</v>
      </c>
      <c r="C86">
        <f t="shared" si="4"/>
        <v>0.0923987595439178</v>
      </c>
      <c r="D86">
        <f t="shared" si="5"/>
        <v>0.3695950381756712</v>
      </c>
    </row>
    <row r="87" spans="1:4" ht="12.75">
      <c r="A87">
        <f t="shared" si="6"/>
        <v>42.5</v>
      </c>
      <c r="B87">
        <f t="shared" si="7"/>
        <v>-0.36348886190778196</v>
      </c>
      <c r="C87">
        <f t="shared" si="4"/>
        <v>0.047218897869689275</v>
      </c>
      <c r="D87">
        <f t="shared" si="5"/>
        <v>0.1888755914787571</v>
      </c>
    </row>
    <row r="88" spans="1:4" ht="12.75">
      <c r="A88">
        <f t="shared" si="6"/>
        <v>43</v>
      </c>
      <c r="B88">
        <f t="shared" si="7"/>
        <v>-0.3651453205862927</v>
      </c>
      <c r="C88">
        <f t="shared" si="4"/>
        <v>0.001645818561497251</v>
      </c>
      <c r="D88">
        <f t="shared" si="5"/>
        <v>0.006583274245989004</v>
      </c>
    </row>
    <row r="89" spans="1:4" ht="12.75">
      <c r="A89">
        <f t="shared" si="6"/>
        <v>43.5</v>
      </c>
      <c r="B89">
        <f t="shared" si="7"/>
        <v>-0.3637610141158576</v>
      </c>
      <c r="C89">
        <f t="shared" si="4"/>
        <v>-0.043940966379606664</v>
      </c>
      <c r="D89">
        <f t="shared" si="5"/>
        <v>-0.17576386551842665</v>
      </c>
    </row>
    <row r="90" spans="1:4" ht="12.75">
      <c r="A90">
        <f t="shared" si="6"/>
        <v>44</v>
      </c>
      <c r="B90">
        <f t="shared" si="7"/>
        <v>-0.35934747037492243</v>
      </c>
      <c r="C90">
        <f t="shared" si="4"/>
        <v>-0.08916183081825448</v>
      </c>
      <c r="D90">
        <f t="shared" si="5"/>
        <v>-0.3566473232730179</v>
      </c>
    </row>
    <row r="91" spans="1:4" ht="12.75">
      <c r="A91">
        <f t="shared" si="6"/>
        <v>44.5</v>
      </c>
      <c r="B91">
        <f t="shared" si="7"/>
        <v>-0.3519414433604142</v>
      </c>
      <c r="C91">
        <f t="shared" si="4"/>
        <v>-0.1336401958395948</v>
      </c>
      <c r="D91">
        <f t="shared" si="5"/>
        <v>-0.5345607833583792</v>
      </c>
    </row>
    <row r="92" spans="1:4" ht="12.75">
      <c r="A92">
        <f t="shared" si="6"/>
        <v>45</v>
      </c>
      <c r="B92">
        <f t="shared" si="7"/>
        <v>-0.34160460711707163</v>
      </c>
      <c r="C92">
        <f t="shared" si="4"/>
        <v>-0.17700566572823792</v>
      </c>
      <c r="D92">
        <f t="shared" si="5"/>
        <v>-0.7080226629129517</v>
      </c>
    </row>
    <row r="93" spans="1:4" ht="12.75">
      <c r="A93">
        <f t="shared" si="6"/>
        <v>45.5</v>
      </c>
      <c r="B93">
        <f t="shared" si="7"/>
        <v>-0.3284230421438824</v>
      </c>
      <c r="C93">
        <f t="shared" si="4"/>
        <v>-0.21889711245632631</v>
      </c>
      <c r="D93">
        <f t="shared" si="5"/>
        <v>-0.8755884498253053</v>
      </c>
    </row>
    <row r="94" spans="1:4" ht="12.75">
      <c r="A94">
        <f t="shared" si="6"/>
        <v>46</v>
      </c>
      <c r="B94">
        <f t="shared" si="7"/>
        <v>-0.3125065185546046</v>
      </c>
      <c r="C94">
        <f t="shared" si="4"/>
        <v>-0.2589656829944821</v>
      </c>
      <c r="D94">
        <f t="shared" si="5"/>
        <v>-1.0358627319779283</v>
      </c>
    </row>
    <row r="95" spans="1:4" ht="12.75">
      <c r="A95">
        <f t="shared" si="6"/>
        <v>46.5</v>
      </c>
      <c r="B95">
        <f t="shared" si="7"/>
        <v>-0.2939875819618863</v>
      </c>
      <c r="C95">
        <f t="shared" si="4"/>
        <v>-0.29687770440212125</v>
      </c>
      <c r="D95">
        <f t="shared" si="5"/>
        <v>-1.187510817608485</v>
      </c>
    </row>
    <row r="96" spans="1:4" ht="12.75">
      <c r="A96">
        <f t="shared" si="6"/>
        <v>47</v>
      </c>
      <c r="B96">
        <f t="shared" si="7"/>
        <v>-0.27302044969732603</v>
      </c>
      <c r="C96">
        <f t="shared" si="4"/>
        <v>-0.33231746250485134</v>
      </c>
      <c r="D96">
        <f t="shared" si="5"/>
        <v>-1.3292698500194053</v>
      </c>
    </row>
    <row r="97" spans="1:4" ht="12.75">
      <c r="A97">
        <f t="shared" si="6"/>
        <v>47.5</v>
      </c>
      <c r="B97">
        <f t="shared" si="7"/>
        <v>-0.24977972655925815</v>
      </c>
      <c r="C97">
        <f t="shared" si="4"/>
        <v>-0.3649898310193796</v>
      </c>
      <c r="D97">
        <f t="shared" si="5"/>
        <v>-1.4599593240775184</v>
      </c>
    </row>
    <row r="98" spans="1:4" ht="12.75">
      <c r="A98">
        <f t="shared" si="6"/>
        <v>48</v>
      </c>
      <c r="B98">
        <f t="shared" si="7"/>
        <v>-0.2244589507829281</v>
      </c>
      <c r="C98">
        <f t="shared" si="4"/>
        <v>-0.39462272923177905</v>
      </c>
      <c r="D98">
        <f t="shared" si="5"/>
        <v>-1.5784909169271162</v>
      </c>
    </row>
    <row r="99" spans="1:4" ht="12.75">
      <c r="A99">
        <f t="shared" si="6"/>
        <v>48.5</v>
      </c>
      <c r="B99">
        <f t="shared" si="7"/>
        <v>-0.19726898234156878</v>
      </c>
      <c r="C99">
        <f t="shared" si="4"/>
        <v>-0.4209693877626644</v>
      </c>
      <c r="D99">
        <f t="shared" si="5"/>
        <v>-1.6838775510506576</v>
      </c>
    </row>
    <row r="100" spans="1:4" ht="12.75">
      <c r="A100">
        <f t="shared" si="6"/>
        <v>49</v>
      </c>
      <c r="B100">
        <f t="shared" si="7"/>
        <v>-0.16843624699987206</v>
      </c>
      <c r="C100">
        <f t="shared" si="4"/>
        <v>-0.4438104035510207</v>
      </c>
      <c r="D100">
        <f t="shared" si="5"/>
        <v>-1.7752416142040828</v>
      </c>
    </row>
    <row r="101" spans="1:4" ht="12.75">
      <c r="A101">
        <f t="shared" si="6"/>
        <v>49.5</v>
      </c>
      <c r="B101">
        <f t="shared" si="7"/>
        <v>-0.1382008507425862</v>
      </c>
      <c r="C101">
        <f t="shared" si="4"/>
        <v>-0.4629555669437047</v>
      </c>
      <c r="D101">
        <f t="shared" si="5"/>
        <v>-1.8518222677748188</v>
      </c>
    </row>
    <row r="102" spans="1:4" ht="12.75">
      <c r="A102">
        <f t="shared" si="6"/>
        <v>50</v>
      </c>
      <c r="B102">
        <f t="shared" si="7"/>
        <v>-0.10681458028042826</v>
      </c>
      <c r="C102">
        <f t="shared" si="4"/>
        <v>-0.4782454456754414</v>
      </c>
      <c r="D102">
        <f t="shared" si="5"/>
        <v>-1.9129817827017657</v>
      </c>
    </row>
  </sheetData>
  <printOptions/>
  <pageMargins left="0.75" right="0.75" top="1" bottom="1" header="0.5" footer="0.5"/>
  <pageSetup orientation="portrait" paperSize="9" r:id="rId5"/>
  <drawing r:id="rId4"/>
  <legacyDrawing r:id="rId3"/>
  <oleObjects>
    <oleObject progId="Equation.3" shapeId="537922" r:id="rId1"/>
    <oleObject progId="Equation.3" shapeId="537923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2014-01-22T23:07:17Z</dcterms:created>
  <dcterms:modified xsi:type="dcterms:W3CDTF">2014-10-21T22:12:35Z</dcterms:modified>
  <cp:category/>
  <cp:version/>
  <cp:contentType/>
  <cp:contentStatus/>
</cp:coreProperties>
</file>